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800"/>
  </bookViews>
  <sheets>
    <sheet name="התקדמות בחומר" sheetId="2"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2" l="1"/>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H4" i="2" l="1"/>
  <c r="H2" i="2"/>
  <c r="B8" i="2"/>
  <c r="B3" i="2" l="1"/>
  <c r="B4" i="2"/>
  <c r="B5" i="2"/>
  <c r="B6" i="2"/>
  <c r="B7" i="2"/>
  <c r="B9" i="2"/>
  <c r="B10" i="2"/>
  <c r="B11" i="2"/>
  <c r="B12" i="2"/>
  <c r="B13" i="2"/>
  <c r="B14" i="2"/>
  <c r="B15" i="2"/>
  <c r="B16" i="2"/>
  <c r="B17" i="2"/>
  <c r="B18" i="2"/>
  <c r="B19" i="2"/>
  <c r="B20" i="2"/>
  <c r="B21" i="2"/>
  <c r="B22" i="2"/>
  <c r="B23" i="2"/>
  <c r="B24" i="2"/>
  <c r="B25" i="2"/>
  <c r="B26" i="2"/>
  <c r="B27" i="2"/>
  <c r="B28" i="2"/>
  <c r="B29" i="2"/>
  <c r="B30" i="2"/>
  <c r="B31" i="2"/>
  <c r="B2" i="2"/>
  <c r="G4" i="2"/>
  <c r="G2" i="2"/>
  <c r="G6" i="2" l="1"/>
  <c r="G8" i="2" s="1"/>
</calcChain>
</file>

<file path=xl/sharedStrings.xml><?xml version="1.0" encoding="utf-8"?>
<sst xmlns="http://schemas.openxmlformats.org/spreadsheetml/2006/main" count="43" uniqueCount="41">
  <si>
    <t>גלובליזציה</t>
  </si>
  <si>
    <t>תפיסות דמוקרטיות.</t>
  </si>
  <si>
    <t>הנושא</t>
  </si>
  <si>
    <t>מספר שיעורים מומלץ</t>
  </si>
  <si>
    <t>סה"כ שיעורים מומלצים</t>
  </si>
  <si>
    <t>סה"כ נושאים</t>
  </si>
  <si>
    <t>אחוזי התקדמות לפי נושאים</t>
  </si>
  <si>
    <t>סה"כ נושאים שנשאר ללמד</t>
  </si>
  <si>
    <t>סה"כ שיעורים מומלצים שנשאר ללמד</t>
  </si>
  <si>
    <t>סה"כ שעות עד סוף שנה</t>
  </si>
  <si>
    <r>
      <rPr>
        <b/>
        <sz val="11"/>
        <color theme="1"/>
        <rFont val="Arial"/>
        <family val="2"/>
        <scheme val="minor"/>
      </rPr>
      <t>זכויות טבעיות</t>
    </r>
    <r>
      <rPr>
        <sz val="11"/>
        <color theme="1"/>
        <rFont val="Arial"/>
        <family val="2"/>
        <scheme val="minor"/>
      </rPr>
      <t xml:space="preserve">- זכויות האדם הבסיסיות: זכות לחיים ובטחון, זכות לקניין, הליך הוגן, הזכות לחירות ונגזרותיה, הזכות לשוויון; אפליה- הבחנה- העדפה מתקנת, הזכות לכבוד ונגזרותיה: הזכות  זלפרטיות, הזכות לשם טוב. </t>
    </r>
  </si>
  <si>
    <r>
      <rPr>
        <b/>
        <sz val="11"/>
        <color theme="1"/>
        <rFont val="Arial"/>
        <family val="2"/>
        <scheme val="minor"/>
      </rPr>
      <t>זכויות קבוצה</t>
    </r>
    <r>
      <rPr>
        <sz val="11"/>
        <color theme="1"/>
        <rFont val="Arial"/>
        <family val="2"/>
        <scheme val="minor"/>
      </rPr>
      <t>- יש ללמד דוגמאות לזכויות קבוצה שונות כגון: הזכות לשפה, הזכות לייצוג, הזכות לחינוך, הזכות לקיום מצוות הדת וחופש פולחן.</t>
    </r>
  </si>
  <si>
    <r>
      <rPr>
        <b/>
        <sz val="11"/>
        <color theme="1"/>
        <rFont val="Arial"/>
        <family val="2"/>
        <scheme val="minor"/>
      </rPr>
      <t>זכויות פוליטיות / אזרחיות</t>
    </r>
    <r>
      <rPr>
        <sz val="11"/>
        <color theme="1"/>
        <rFont val="Arial"/>
        <family val="2"/>
        <scheme val="minor"/>
      </rPr>
      <t xml:space="preserve">- הזכות לבחור ולהיבחר, חופש ההפגנה והמחאה, חופש ההתאגדות הפוליטית. </t>
    </r>
  </si>
  <si>
    <r>
      <rPr>
        <b/>
        <sz val="11"/>
        <color theme="1"/>
        <rFont val="Arial"/>
        <family val="2"/>
        <scheme val="minor"/>
      </rPr>
      <t>זכויות חברתיות</t>
    </r>
    <r>
      <rPr>
        <sz val="11"/>
        <color theme="1"/>
        <rFont val="Arial"/>
        <family val="2"/>
        <scheme val="minor"/>
      </rPr>
      <t>- זכות לקיום בכבוד – רמת חיים בסיסית, זכות לבריאות וטיפול רפואי, זכות לדיור, זכות לחינוך, זכויות עובדים ותנאי עבודה.</t>
    </r>
  </si>
  <si>
    <r>
      <rPr>
        <b/>
        <sz val="11"/>
        <color theme="1"/>
        <rFont val="Arial"/>
        <family val="2"/>
        <scheme val="minor"/>
      </rPr>
      <t>חובות</t>
    </r>
    <r>
      <rPr>
        <sz val="11"/>
        <color theme="1"/>
        <rFont val="Arial"/>
        <family val="2"/>
        <scheme val="minor"/>
      </rPr>
      <t xml:space="preserve"> האדם כאדם וחובות האדם כאזרח, הקשר בין חובות וזכויות.</t>
    </r>
  </si>
  <si>
    <r>
      <rPr>
        <b/>
        <sz val="11"/>
        <color theme="1"/>
        <rFont val="Arial"/>
        <family val="2"/>
        <scheme val="minor"/>
      </rPr>
      <t>גישות כלכליות-חברתיות</t>
    </r>
    <r>
      <rPr>
        <sz val="11"/>
        <color theme="1"/>
        <rFont val="Arial"/>
        <family val="2"/>
        <scheme val="minor"/>
      </rPr>
      <t xml:space="preserve"> במדינה הדמוקרטית: יובהר הרצף בין הגישה הליברלית לגישה הסוציאל-דמוקרטית</t>
    </r>
  </si>
  <si>
    <r>
      <rPr>
        <b/>
        <sz val="11"/>
        <color rgb="FF000000"/>
        <rFont val="Arial"/>
        <family val="2"/>
        <scheme val="minor"/>
      </rPr>
      <t>עקרון 'שלטון העם':</t>
    </r>
    <r>
      <rPr>
        <sz val="11"/>
        <color rgb="FF000000"/>
        <rFont val="Arial"/>
        <family val="2"/>
        <scheme val="minor"/>
      </rPr>
      <t xml:space="preserve"> דמוקרטיה ישירה, ודמוקרטיה עקיפה/ייצוגית, משאל עם, משטר פרלמנטארי.  תנאי יסוד לבחירות דמוקרטיות: כלליות, חשאיות, מחזוריות, שוות, מאפשרות התמודדות חופשית. שיטת הבחירות בישראל ומרכיביה; רשימתית יחסית ארצית. השתתפות פוליטית.</t>
    </r>
  </si>
  <si>
    <r>
      <rPr>
        <b/>
        <sz val="11"/>
        <color theme="1"/>
        <rFont val="Arial"/>
        <family val="2"/>
        <scheme val="minor"/>
      </rPr>
      <t>עקרון הפלורליזם</t>
    </r>
    <r>
      <rPr>
        <sz val="11"/>
        <color theme="1"/>
        <rFont val="Arial"/>
        <family val="2"/>
        <scheme val="minor"/>
      </rPr>
      <t xml:space="preserve">, עקרון הסובלנות, עקרון ההסכמיות. תרבות פוליטית דמוקרטית </t>
    </r>
  </si>
  <si>
    <r>
      <rPr>
        <b/>
        <sz val="11"/>
        <color rgb="FF000000"/>
        <rFont val="Arial"/>
        <family val="2"/>
        <scheme val="minor"/>
      </rPr>
      <t>עקרון הכרעת הרוב</t>
    </r>
    <r>
      <rPr>
        <sz val="11"/>
        <color rgb="FF000000"/>
        <rFont val="Arial"/>
        <family val="2"/>
        <scheme val="minor"/>
      </rPr>
      <t xml:space="preserve"> ושמירה על זכויות המיעוט:</t>
    </r>
    <r>
      <rPr>
        <sz val="11"/>
        <color theme="1"/>
        <rFont val="Arial"/>
        <family val="2"/>
        <scheme val="minor"/>
      </rPr>
      <t xml:space="preserve"> הכרעת הרוב כעיקרון לקבלת החלטות. זכויות המיעוט כבלם לעריצות הרוב.</t>
    </r>
  </si>
  <si>
    <r>
      <rPr>
        <b/>
        <sz val="11"/>
        <color theme="1"/>
        <rFont val="Arial"/>
        <family val="2"/>
        <scheme val="minor"/>
      </rPr>
      <t>עקרון הגבלת השלטון</t>
    </r>
    <r>
      <rPr>
        <sz val="11"/>
        <color rgb="FF000000"/>
        <rFont val="Arial"/>
        <family val="2"/>
        <scheme val="minor"/>
      </rPr>
      <t xml:space="preserve"> הפרדת הרשויות, חוקה. מנגנוני פיקוח מוסדיים: פרלמנט, מערכת המשפט, מבקר המדינה, נציב תלונות הציבור. מנגנוני פיקוח חוץ-מוסדיים: תקשורת, הפגנות ודעת קהל, אומנות.</t>
    </r>
  </si>
  <si>
    <r>
      <rPr>
        <b/>
        <sz val="11"/>
        <color theme="1"/>
        <rFont val="Arial"/>
        <family val="2"/>
        <scheme val="minor"/>
      </rPr>
      <t>אשכול מעורבות אזרחית</t>
    </r>
    <r>
      <rPr>
        <sz val="11"/>
        <color theme="1"/>
        <rFont val="Arial"/>
        <family val="2"/>
        <scheme val="minor"/>
      </rPr>
      <t xml:space="preserve"> ופיקוח על רשויות השלטון השתתפות ומעורבות אזרחית במובנה הרחב. מוסדות פיקוח וביקורת: מבקר המדינה, נציב תלונות הציבור, ועדת חקירה ממלכתית, ועדת חקירה פרלמנטארית, בג"צ. </t>
    </r>
  </si>
  <si>
    <r>
      <rPr>
        <b/>
        <sz val="11"/>
        <color theme="1"/>
        <rFont val="Arial"/>
        <family val="2"/>
        <scheme val="minor"/>
      </rPr>
      <t>תפקידי התקשורת בדמוקרטיה</t>
    </r>
    <r>
      <rPr>
        <sz val="11"/>
        <color theme="1"/>
        <rFont val="Arial"/>
        <family val="2"/>
        <scheme val="minor"/>
      </rPr>
      <t xml:space="preserve">: דיווח, פרשנות, ייעוץ, חקירה, הבניית מציאות. </t>
    </r>
  </si>
  <si>
    <r>
      <rPr>
        <b/>
        <sz val="11"/>
        <color theme="1"/>
        <rFont val="Arial"/>
        <family val="2"/>
        <scheme val="minor"/>
      </rPr>
      <t>עקרון שלטון החוק</t>
    </r>
    <r>
      <rPr>
        <sz val="11"/>
        <color theme="1"/>
        <rFont val="Arial"/>
        <family val="2"/>
        <scheme val="minor"/>
      </rPr>
      <t xml:space="preserve">; שוויון בפני החוק,  החוק מחייב את הפרט ואת רשויות השלטון כאחד, </t>
    </r>
    <r>
      <rPr>
        <sz val="11"/>
        <color rgb="FF000000"/>
        <rFont val="Arial"/>
        <family val="2"/>
        <scheme val="minor"/>
      </rPr>
      <t>השבריריות של שלטון החוק, הציות לחוק וגבולות הציות לחוק. סוגי עבריינות: עבריינות פלילית- רגילה, עבריינות שלטונית, עבריינות אידיאולוגית, אלימות פוליטית</t>
    </r>
  </si>
  <si>
    <r>
      <rPr>
        <b/>
        <sz val="11"/>
        <color theme="1"/>
        <rFont val="Arial"/>
        <family val="2"/>
        <scheme val="minor"/>
      </rPr>
      <t>זכות הדמוקרטיה</t>
    </r>
    <r>
      <rPr>
        <sz val="11"/>
        <color theme="1"/>
        <rFont val="Arial"/>
        <family val="2"/>
        <scheme val="minor"/>
      </rPr>
      <t xml:space="preserve"> להגן על עצמה מפני קבוצות לא דמוקרטיות</t>
    </r>
  </si>
  <si>
    <r>
      <rPr>
        <b/>
        <sz val="11"/>
        <color theme="1"/>
        <rFont val="Arial"/>
        <family val="2"/>
        <scheme val="minor"/>
      </rPr>
      <t>בטחון ודמוקרטיה</t>
    </r>
    <r>
      <rPr>
        <sz val="11"/>
        <color theme="1"/>
        <rFont val="Arial"/>
        <family val="2"/>
        <scheme val="minor"/>
      </rPr>
      <t xml:space="preserve">: זכות המדינה להגן על עצמה ועל אזרחיה מפני איומים על הביטחון (חקיקת חירום, מעצר מנהלי) </t>
    </r>
  </si>
  <si>
    <r>
      <rPr>
        <b/>
        <sz val="11"/>
        <color rgb="FF000000"/>
        <rFont val="Arial"/>
        <family val="2"/>
        <scheme val="minor"/>
      </rPr>
      <t>הרקע ההיסטורי להקמת המדינה:</t>
    </r>
    <r>
      <rPr>
        <sz val="11"/>
        <color rgb="FF000000"/>
        <rFont val="Arial"/>
        <family val="2"/>
        <scheme val="minor"/>
      </rPr>
      <t xml:space="preserve"> החלטת 181 של האו"ם (החלטת החלוקה). הכרזת העצמאות: חלקי ההכרזה: חלק היסטורי- הצדקות להקמת המדינה: היסטורית, בינלאומית, טבעית-אוניברסאלית. חלק אופרטיבי-מעשי- הקמת המדינה. חלק הצהרתי- אופי המדינה, פניות והתחייבויות לגורמים שונים. מאפייני מדינה יהודית ודמוקרטית הבאים לידי ביטוי בהכרזה. </t>
    </r>
  </si>
  <si>
    <r>
      <rPr>
        <b/>
        <sz val="11"/>
        <color theme="1"/>
        <rFont val="Arial"/>
        <family val="2"/>
        <scheme val="minor"/>
      </rPr>
      <t>הרעיון הלאומי</t>
    </r>
    <r>
      <rPr>
        <sz val="11"/>
        <color theme="1"/>
        <rFont val="Arial"/>
        <family val="2"/>
        <scheme val="minor"/>
      </rPr>
      <t>: המרכיבים ההכרחיים לקיומה של מדינה: שטח, אוכלוסייה, שלטון, ריבונות, הכרה בינלאומית. לאומיות ומדינת לאום :קבוצה אתנית, לאום, לאומיות. סוגי לאומיות: לאומיות אתנית- תרבותית, לאומיות פוליטית/לאומיות מדינתית. משמעויות שונות של מדינת הלאום- יובהר הרצף: מדינת לאום אתנית תרבותית, מדינה  דו לאומית/רב לאומית, מדינת לאום פוליטית/מדינת כלל אזרחיה/מדינת לאום מדינתית. ההצדקות למדינת הלאום מנקודת מבט דמוקרטית.</t>
    </r>
  </si>
  <si>
    <r>
      <rPr>
        <b/>
        <sz val="11"/>
        <color theme="1"/>
        <rFont val="Arial"/>
        <family val="2"/>
        <scheme val="minor"/>
      </rPr>
      <t>מדינת ישראל והעם היהודי בתפוצות</t>
    </r>
    <r>
      <rPr>
        <sz val="11"/>
        <color theme="1"/>
        <rFont val="Arial"/>
        <family val="2"/>
        <scheme val="minor"/>
      </rPr>
      <t>: האחריות והמחויבות ההדדית של מדינת ישראל והעם היהודי בתפוצות (תמיכה וסיוע של יהדות התפוצות בישראל; מחויבות ישראל לעליה ולהגנה על יהודים בעולם )</t>
    </r>
  </si>
  <si>
    <r>
      <rPr>
        <b/>
        <sz val="11"/>
        <color theme="1"/>
        <rFont val="Arial"/>
        <family val="2"/>
        <scheme val="minor"/>
      </rPr>
      <t>המיעוטים בישראל</t>
    </r>
    <r>
      <rPr>
        <b/>
        <sz val="11"/>
        <color rgb="FF000000"/>
        <rFont val="Arial"/>
        <family val="2"/>
        <scheme val="minor"/>
      </rPr>
      <t xml:space="preserve">: </t>
    </r>
    <r>
      <rPr>
        <sz val="11"/>
        <color theme="1"/>
        <rFont val="Arial"/>
        <family val="2"/>
        <scheme val="minor"/>
      </rPr>
      <t>המיעוטים בהכרזת העצמאות, ביטוי במרחב הציבורי- המוסדי לתחומי השפה החינוך והדת. (</t>
    </r>
  </si>
  <si>
    <r>
      <rPr>
        <b/>
        <sz val="11"/>
        <color theme="1"/>
        <rFont val="Arial"/>
        <family val="2"/>
        <scheme val="minor"/>
      </rPr>
      <t>החברה הישראלית</t>
    </r>
    <r>
      <rPr>
        <sz val="11"/>
        <color theme="1"/>
        <rFont val="Arial"/>
        <family val="2"/>
        <scheme val="minor"/>
      </rPr>
      <t>: הצגה כללית של השסעים בחברה הישראלית ואתגר החיים המשותפים. השסע הלאומי; הצגת הקבוצות השונות, הגורמים לשסע והביטויים שמעידים על התמשכותו, דרכי התמודדות.</t>
    </r>
  </si>
  <si>
    <r>
      <rPr>
        <b/>
        <sz val="11"/>
        <color theme="1"/>
        <rFont val="Arial"/>
        <family val="2"/>
        <scheme val="minor"/>
      </rPr>
      <t>יסודות חוקתיים</t>
    </r>
    <r>
      <rPr>
        <sz val="11"/>
        <color theme="1"/>
        <rFont val="Arial"/>
        <family val="2"/>
        <scheme val="minor"/>
      </rPr>
      <t xml:space="preserve">:  המעמד המשפטי של מגילת העצמאות: ערכית, משפטית, ביטוי בחוקי יסוד. חוקי היסוד: מעמד, תוכן, צורה.  יובהר ייחודם של חוקי היסוד העוסקים בזכויות האדם: חוק יסוד כבוד האדם וחירותו וחוק יסוד חופש העיסוק. יובאו דוגמאות לשני חוקי יסוד נוספים (תוכן ומעמד) לבחירת המורה. חוק השבות. חוק האזרחות. </t>
    </r>
  </si>
  <si>
    <r>
      <rPr>
        <b/>
        <sz val="11"/>
        <color theme="1"/>
        <rFont val="Arial"/>
        <family val="2"/>
        <scheme val="minor"/>
      </rPr>
      <t>הרשות המחוקקת</t>
    </r>
    <r>
      <rPr>
        <sz val="11"/>
        <color theme="1"/>
        <rFont val="Arial"/>
        <family val="2"/>
        <scheme val="minor"/>
      </rPr>
      <t>:  עבודת הכנסת: קואליציה, אופוזיציה, מליאה, ועדות. תפקידי הכנסת: רשות מכוננת (כתיבת חוקה), רשות מחוקקת (חקיקה ראשית ותהליך החקיקה), פיקוח וביקורת (אישור תקציב, אישור הקמת ממשלה, הצבעות אי אמון), מינוי בעלי תפקידים, ייצוג האזרחים.</t>
    </r>
  </si>
  <si>
    <r>
      <rPr>
        <b/>
        <sz val="11"/>
        <color theme="1"/>
        <rFont val="Arial"/>
        <family val="2"/>
        <scheme val="minor"/>
      </rPr>
      <t>הרשות המבצעת</t>
    </r>
    <r>
      <rPr>
        <sz val="11"/>
        <color theme="1"/>
        <rFont val="Arial"/>
        <family val="2"/>
        <scheme val="minor"/>
      </rPr>
      <t xml:space="preserve">:  מעמד ראש הממשלה. תפקידי הממשלה: קביעת מדיניות וביצועה, קביעת תקנות- חקיקת משנה.  אחריות ממשלתית משותפת, אחריות מיניסטריאלית. </t>
    </r>
  </si>
  <si>
    <r>
      <rPr>
        <b/>
        <sz val="11"/>
        <color theme="1"/>
        <rFont val="Arial"/>
        <family val="2"/>
        <scheme val="minor"/>
      </rPr>
      <t>הרשות השופטת</t>
    </r>
    <r>
      <rPr>
        <sz val="11"/>
        <color theme="1"/>
        <rFont val="Arial"/>
        <family val="2"/>
        <scheme val="minor"/>
      </rPr>
      <t>:  הכללים המבטיחים את אי תלותה ואת עצמאותה של הרשות השופטת בישראל: ריסון הכנסת בנושא ביטול פסקי דין, עקרון הסוב-יודיצה, מינוי השופטים, תנאי העסקתם של שופטים. סוגי משפט: משפט פלילי, משפט אזרחי. בג"ץ: סמכויות ותפקידים.</t>
    </r>
  </si>
  <si>
    <r>
      <rPr>
        <b/>
        <sz val="11"/>
        <color rgb="FF000000"/>
        <rFont val="Arial"/>
        <family val="2"/>
        <scheme val="minor"/>
      </rPr>
      <t>השלטון המקומי;</t>
    </r>
    <r>
      <rPr>
        <sz val="11"/>
        <color rgb="FF000000"/>
        <rFont val="Arial"/>
        <family val="2"/>
        <scheme val="minor"/>
      </rPr>
      <t xml:space="preserve"> תפקידי השלטון המקומי</t>
    </r>
  </si>
  <si>
    <r>
      <rPr>
        <b/>
        <sz val="11"/>
        <color theme="1"/>
        <rFont val="Arial"/>
        <family val="2"/>
        <scheme val="minor"/>
      </rPr>
      <t>הגנה על זכויות</t>
    </r>
    <r>
      <rPr>
        <sz val="11"/>
        <color theme="1"/>
        <rFont val="Arial"/>
        <family val="2"/>
        <scheme val="minor"/>
      </rPr>
      <t xml:space="preserve"> האדם ואזרח בישראל. לבחירת המורה: היכרות עם שתי דוגמאות להגנה בחקיקה, שתי דוגמאות בפסקה, שתי דוגמאות של הגנה ע"י מגזר שלישי (למשל: ארגוני מתנדבים</t>
    </r>
  </si>
  <si>
    <t>אחוזי התקדמות לפי שיעורים מומלצים</t>
  </si>
  <si>
    <r>
      <rPr>
        <b/>
        <sz val="11"/>
        <color rgb="FF000000"/>
        <rFont val="Arial"/>
        <family val="2"/>
        <scheme val="minor"/>
      </rPr>
      <t>המאפיינים היהודיים של המדינה</t>
    </r>
    <r>
      <rPr>
        <sz val="11"/>
        <color rgb="FF000000"/>
        <rFont val="Arial"/>
        <family val="2"/>
        <scheme val="minor"/>
      </rPr>
      <t xml:space="preserve">: היבט משפטי-נורמטיבי: המצב המשפטי המחייב: חוק השבות, חוק האזרחות. חוק יסוד מקרקעי ישראל, חוק חינוך ממלכתי (מטרות החינוך), חוק שעות עבודה ומנוחה, חוק יסודות המשפט (המשפט העברי), חוק איסור גידול חזיר, חוק חג המצות, חוק יום הזיכרון לשואה ולגבורה, החוק לעשיית דין בנאצים ובעוזריהם, חוק רשות השידור. הסדר הסטטוס קוו. המרחב הציבורי: מעמדה של השפה העברית כשפה הרשמית, וסמלי המדינה (סמל, דגל, המנון). בין הציבורי לפרטי: ימי המנוחה, נישואין וגירושין, גיור. </t>
    </r>
  </si>
  <si>
    <r>
      <rPr>
        <b/>
        <sz val="11"/>
        <color theme="1"/>
        <rFont val="Arial"/>
        <family val="2"/>
        <scheme val="minor"/>
      </rPr>
      <t>הרעיון הדמוקרטי</t>
    </r>
    <r>
      <rPr>
        <sz val="11"/>
        <color theme="1"/>
        <rFont val="Arial"/>
        <family val="2"/>
        <charset val="177"/>
        <scheme val="minor"/>
      </rPr>
      <t>, האמנה החברתית, הדמוקרטיה כערך וכצורת ממשל, משטרים שאינם דמוקרטיה</t>
    </r>
  </si>
  <si>
    <t>עזר לא לשנות!</t>
  </si>
  <si>
    <t>אם בוצע יש להקיש 1 במידה ולא יש להקליד תאריך יעד</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</si>
</sst>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Arial"/>
      <family val="2"/>
      <charset val="177"/>
      <scheme val="minor"/>
    </font>
    <font>
      <u/>
      <sz val="11"/>
      <color theme="10"/>
      <name val="Arial"/>
      <family val="2"/>
      <charset val="177"/>
      <scheme val="minor"/>
    </font>
    <font>
      <sz val="11"/>
      <color theme="1"/>
      <name val="Arial"/>
      <family val="2"/>
      <charset val="177"/>
      <scheme val="minor"/>
    </font>
    <font>
      <sz val="11"/>
      <color theme="1"/>
      <name val="Arial"/>
      <family val="2"/>
      <scheme val="minor"/>
    </font>
    <font>
      <sz val="11"/>
      <color rgb="FF000000"/>
      <name val="Arial"/>
      <family val="2"/>
      <scheme val="minor"/>
    </font>
    <font>
      <b/>
      <sz val="11"/>
      <color rgb="FF000000"/>
      <name val="Arial"/>
      <family val="2"/>
      <scheme val="minor"/>
    </font>
    <font>
      <b/>
      <sz val="11"/>
      <color theme="1"/>
      <name val="Arial"/>
      <family val="2"/>
      <scheme val="minor"/>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rgb="FF92D050"/>
        <bgColor indexed="64"/>
      </patternFill>
    </fill>
    <fill>
      <patternFill patternType="solid">
        <fgColor theme="9" tint="0.79998168889431442"/>
        <bgColor indexed="64"/>
      </patternFill>
    </fill>
    <fill>
      <patternFill patternType="solid">
        <fgColor rgb="FF00B0F0"/>
        <bgColor indexed="64"/>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1" fillId="0" borderId="0" applyNumberFormat="0" applyFill="0" applyBorder="0" applyAlignment="0" applyProtection="0"/>
    <xf numFmtId="9" fontId="2" fillId="0" borderId="0" applyFont="0" applyFill="0" applyBorder="0" applyAlignment="0" applyProtection="0"/>
  </cellStyleXfs>
  <cellXfs count="40">
    <xf numFmtId="0" fontId="0" fillId="0" borderId="0" xfId="0"/>
    <xf numFmtId="0" fontId="0" fillId="0" borderId="0" xfId="0" applyBorder="1" applyAlignment="1">
      <alignment vertical="center" wrapText="1"/>
    </xf>
    <xf numFmtId="0" fontId="0" fillId="2" borderId="0" xfId="0" applyFill="1" applyBorder="1" applyAlignment="1">
      <alignment vertical="center" wrapText="1"/>
    </xf>
    <xf numFmtId="0" fontId="0" fillId="2" borderId="0" xfId="0" applyFill="1" applyBorder="1" applyAlignment="1" applyProtection="1">
      <alignment vertical="center" wrapText="1"/>
      <protection hidden="1"/>
    </xf>
    <xf numFmtId="0" fontId="1" fillId="2" borderId="0" xfId="1" applyFill="1" applyBorder="1" applyAlignment="1" applyProtection="1">
      <alignment vertical="center" wrapText="1"/>
      <protection hidden="1"/>
    </xf>
    <xf numFmtId="0" fontId="0" fillId="7" borderId="2" xfId="0" applyFill="1" applyBorder="1" applyAlignment="1">
      <alignment horizontal="center" vertical="center" wrapText="1"/>
    </xf>
    <xf numFmtId="0" fontId="6" fillId="7" borderId="3" xfId="0" applyFont="1" applyFill="1" applyBorder="1" applyAlignment="1" applyProtection="1">
      <alignment horizontal="center" vertical="center" wrapText="1"/>
      <protection locked="0"/>
    </xf>
    <xf numFmtId="0" fontId="3" fillId="3" borderId="1" xfId="0" applyFont="1" applyFill="1" applyBorder="1" applyAlignment="1" applyProtection="1">
      <alignment vertical="center" wrapText="1"/>
      <protection locked="0"/>
    </xf>
    <xf numFmtId="1" fontId="3" fillId="3" borderId="5" xfId="0" applyNumberFormat="1" applyFont="1" applyFill="1" applyBorder="1" applyAlignment="1" applyProtection="1">
      <alignment vertical="center" wrapText="1" readingOrder="2"/>
      <protection locked="0"/>
    </xf>
    <xf numFmtId="0" fontId="3" fillId="2" borderId="1" xfId="0" applyFont="1" applyFill="1" applyBorder="1" applyAlignment="1" applyProtection="1">
      <alignment vertical="center" wrapText="1"/>
      <protection locked="0"/>
    </xf>
    <xf numFmtId="1" fontId="3" fillId="2" borderId="5" xfId="0" applyNumberFormat="1" applyFont="1" applyFill="1" applyBorder="1" applyAlignment="1" applyProtection="1">
      <alignment vertical="center" wrapText="1" readingOrder="2"/>
      <protection locked="0"/>
    </xf>
    <xf numFmtId="0" fontId="3" fillId="2" borderId="1" xfId="0" applyFont="1" applyFill="1" applyBorder="1" applyAlignment="1" applyProtection="1">
      <alignment vertical="center" wrapText="1" readingOrder="2"/>
      <protection locked="0"/>
    </xf>
    <xf numFmtId="0" fontId="0" fillId="2" borderId="0" xfId="0" applyFill="1" applyBorder="1" applyAlignment="1" applyProtection="1">
      <alignment vertical="center" wrapText="1"/>
      <protection locked="0"/>
    </xf>
    <xf numFmtId="0" fontId="0" fillId="2" borderId="0" xfId="0" applyFill="1" applyBorder="1" applyAlignment="1" applyProtection="1">
      <alignment vertical="center"/>
      <protection locked="0"/>
    </xf>
    <xf numFmtId="1" fontId="0" fillId="2" borderId="0" xfId="0" applyNumberFormat="1" applyFill="1" applyBorder="1" applyAlignment="1" applyProtection="1">
      <alignment vertical="center"/>
      <protection locked="0"/>
    </xf>
    <xf numFmtId="0" fontId="0" fillId="2" borderId="0" xfId="0" applyFill="1" applyProtection="1">
      <protection locked="0"/>
    </xf>
    <xf numFmtId="1" fontId="0" fillId="2" borderId="0" xfId="0" applyNumberFormat="1" applyFill="1" applyBorder="1" applyAlignment="1" applyProtection="1">
      <alignment vertical="center" wrapText="1"/>
      <protection locked="0"/>
    </xf>
    <xf numFmtId="0" fontId="6" fillId="2" borderId="1" xfId="0" applyFont="1" applyFill="1" applyBorder="1" applyAlignment="1" applyProtection="1">
      <alignment vertical="center" wrapText="1" readingOrder="2"/>
      <protection locked="0"/>
    </xf>
    <xf numFmtId="0" fontId="0" fillId="2" borderId="0" xfId="0" applyFill="1" applyBorder="1" applyAlignment="1" applyProtection="1">
      <alignment horizontal="center" vertical="center" wrapText="1"/>
      <protection locked="0"/>
    </xf>
    <xf numFmtId="0" fontId="1" fillId="2" borderId="0" xfId="1" applyFill="1" applyBorder="1" applyAlignment="1" applyProtection="1">
      <alignment horizontal="center" vertical="center" wrapText="1"/>
      <protection locked="0"/>
    </xf>
    <xf numFmtId="1" fontId="3" fillId="3" borderId="1" xfId="0" applyNumberFormat="1" applyFont="1" applyFill="1" applyBorder="1" applyAlignment="1" applyProtection="1">
      <alignment vertical="center" wrapText="1" readingOrder="2"/>
      <protection locked="0"/>
    </xf>
    <xf numFmtId="1" fontId="3" fillId="2" borderId="1" xfId="0" applyNumberFormat="1" applyFont="1" applyFill="1" applyBorder="1" applyAlignment="1" applyProtection="1">
      <alignment vertical="center" wrapText="1" readingOrder="2"/>
      <protection locked="0"/>
    </xf>
    <xf numFmtId="0" fontId="0" fillId="8" borderId="1" xfId="0" applyFill="1" applyBorder="1" applyAlignment="1" applyProtection="1">
      <alignment vertical="center" wrapText="1"/>
      <protection hidden="1"/>
    </xf>
    <xf numFmtId="0" fontId="3" fillId="8" borderId="1" xfId="0" applyFont="1" applyFill="1" applyBorder="1" applyAlignment="1" applyProtection="1">
      <alignment vertical="center" wrapText="1"/>
      <protection hidden="1"/>
    </xf>
    <xf numFmtId="0" fontId="0" fillId="5" borderId="2" xfId="0" applyFill="1" applyBorder="1" applyAlignment="1" applyProtection="1">
      <alignment horizontal="center" vertical="center"/>
    </xf>
    <xf numFmtId="0" fontId="0" fillId="7" borderId="6" xfId="0" applyFont="1" applyFill="1" applyBorder="1" applyAlignment="1" applyProtection="1">
      <alignment horizontal="center" vertical="center" wrapText="1"/>
    </xf>
    <xf numFmtId="0" fontId="0" fillId="6" borderId="4" xfId="0" applyFill="1" applyBorder="1" applyAlignment="1" applyProtection="1">
      <alignment horizontal="center" vertical="center" wrapText="1"/>
    </xf>
    <xf numFmtId="0" fontId="0" fillId="7" borderId="2" xfId="0" applyFont="1" applyFill="1" applyBorder="1" applyAlignment="1" applyProtection="1">
      <alignment horizontal="center" vertical="center" wrapText="1"/>
    </xf>
    <xf numFmtId="0" fontId="0" fillId="5" borderId="4" xfId="0" applyNumberFormat="1" applyFill="1" applyBorder="1" applyAlignment="1" applyProtection="1">
      <alignment horizontal="center" vertical="center" wrapText="1"/>
    </xf>
    <xf numFmtId="0" fontId="0" fillId="7" borderId="2" xfId="0" applyNumberFormat="1" applyFill="1" applyBorder="1" applyAlignment="1" applyProtection="1">
      <alignment vertical="center" wrapText="1"/>
    </xf>
    <xf numFmtId="1" fontId="3" fillId="3" borderId="1" xfId="0" applyNumberFormat="1" applyFont="1" applyFill="1" applyBorder="1" applyAlignment="1" applyProtection="1">
      <alignment horizontal="center" vertical="center" wrapText="1"/>
      <protection locked="0"/>
    </xf>
    <xf numFmtId="0" fontId="0" fillId="4" borderId="1" xfId="0" applyFill="1" applyBorder="1" applyAlignment="1" applyProtection="1">
      <alignment horizontal="center" vertical="center" wrapText="1"/>
    </xf>
    <xf numFmtId="0" fontId="0" fillId="4" borderId="1" xfId="0" applyFill="1" applyBorder="1" applyAlignment="1" applyProtection="1">
      <alignment horizontal="center" vertical="center"/>
    </xf>
    <xf numFmtId="0" fontId="0" fillId="4" borderId="5" xfId="0" applyFill="1" applyBorder="1" applyAlignment="1" applyProtection="1">
      <alignment horizontal="center" vertical="center"/>
    </xf>
    <xf numFmtId="0" fontId="6" fillId="5" borderId="3" xfId="0" applyFont="1" applyFill="1" applyBorder="1" applyAlignment="1" applyProtection="1">
      <alignment horizontal="center" vertical="center" wrapText="1"/>
      <protection hidden="1"/>
    </xf>
    <xf numFmtId="9" fontId="6" fillId="3" borderId="7" xfId="2" applyNumberFormat="1" applyFont="1" applyFill="1" applyBorder="1" applyAlignment="1" applyProtection="1">
      <alignment horizontal="center" vertical="center" wrapText="1"/>
      <protection hidden="1"/>
    </xf>
    <xf numFmtId="0" fontId="6" fillId="7" borderId="3" xfId="0" applyFont="1" applyFill="1" applyBorder="1" applyAlignment="1" applyProtection="1">
      <alignment horizontal="center" vertical="center" wrapText="1"/>
      <protection hidden="1"/>
    </xf>
    <xf numFmtId="0" fontId="6" fillId="6" borderId="3" xfId="0" applyFont="1" applyFill="1" applyBorder="1" applyAlignment="1" applyProtection="1">
      <alignment horizontal="center" vertical="center" wrapText="1"/>
      <protection hidden="1"/>
    </xf>
    <xf numFmtId="0" fontId="6" fillId="5" borderId="3" xfId="0" applyNumberFormat="1" applyFont="1" applyFill="1" applyBorder="1" applyAlignment="1" applyProtection="1">
      <alignment horizontal="center" vertical="center" wrapText="1"/>
      <protection hidden="1"/>
    </xf>
    <xf numFmtId="9" fontId="6" fillId="3" borderId="8" xfId="2" applyNumberFormat="1" applyFont="1" applyFill="1" applyBorder="1" applyAlignment="1" applyProtection="1">
      <alignment horizontal="center" vertical="center" wrapText="1"/>
      <protection hidden="1"/>
    </xf>
  </cellXfs>
  <cellStyles count="3">
    <cellStyle name="Hyperlink" xfId="1" builtinId="8"/>
    <cellStyle name="Normal" xfId="0" builtinId="0"/>
    <cellStyle name="Percent" xfId="2" builtinId="5"/>
  </cellStyles>
  <dxfs count="20">
    <dxf>
      <numFmt numFmtId="0" formatCode="General"/>
      <fill>
        <patternFill patternType="solid">
          <fgColor indexed="64"/>
          <bgColor theme="0"/>
        </patternFill>
      </fill>
      <alignment horizontal="general" vertical="center" textRotation="0" wrapText="1" indent="0" justifyLastLine="0" shrinkToFit="0" readingOrder="0"/>
    </dxf>
    <dxf>
      <alignment horizontal="general" vertical="center" textRotation="0" wrapText="1" indent="0" justifyLastLine="0" shrinkToFit="0" readingOrder="0"/>
      <border diagonalUp="0" diagonalDown="0" outline="0">
        <left/>
        <right/>
        <top/>
        <bottom/>
      </border>
    </dxf>
    <dxf>
      <numFmt numFmtId="1" formatCode="0"/>
      <fill>
        <patternFill patternType="solid">
          <fgColor indexed="64"/>
          <bgColor theme="0"/>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Arial"/>
        <scheme val="minor"/>
      </font>
      <numFmt numFmtId="1" formatCode="0"/>
      <alignment horizontal="right" vertical="center" textRotation="0" wrapText="1" indent="0" justifyLastLine="0" shrinkToFit="0" readingOrder="2"/>
      <border diagonalUp="0" diagonalDown="0" outline="0">
        <left style="thin">
          <color indexed="64"/>
        </left>
        <right style="thin">
          <color indexed="64"/>
        </right>
        <top/>
        <bottom style="thin">
          <color indexed="64"/>
        </bottom>
      </border>
    </dxf>
    <dxf>
      <fill>
        <patternFill patternType="solid">
          <fgColor indexed="64"/>
          <bgColor theme="0"/>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Arial"/>
        <scheme val="minor"/>
      </font>
      <alignment horizontal="general" vertical="center" textRotation="0" wrapText="1" indent="0" justifyLastLine="0" shrinkToFit="0" readingOrder="2"/>
      <border diagonalUp="0" diagonalDown="0" outline="0">
        <left style="thin">
          <color indexed="64"/>
        </left>
        <right style="thin">
          <color indexed="64"/>
        </right>
        <top/>
        <bottom style="thin">
          <color indexed="64"/>
        </bottom>
      </border>
    </dxf>
    <dxf>
      <fill>
        <patternFill patternType="solid">
          <fgColor indexed="64"/>
          <bgColor theme="0"/>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Arial"/>
        <scheme val="minor"/>
      </font>
      <alignment horizontal="general" vertical="center" textRotation="0" wrapText="1" indent="0" justifyLastLine="0" shrinkToFit="0" readingOrder="2"/>
      <border diagonalUp="0" diagonalDown="0" outline="0">
        <left/>
        <right style="thin">
          <color indexed="64"/>
        </right>
        <top/>
        <bottom style="thin">
          <color indexed="64"/>
        </bottom>
      </border>
    </dxf>
    <dxf>
      <numFmt numFmtId="0" formatCode="General"/>
      <fill>
        <patternFill patternType="solid">
          <fgColor indexed="64"/>
          <bgColor theme="0"/>
        </patternFill>
      </fill>
      <alignment horizontal="general" vertical="center" textRotation="0" wrapText="1" indent="0" justifyLastLine="0" shrinkToFit="0" readingOrder="0"/>
    </dxf>
    <dxf>
      <numFmt numFmtId="0" formatCode="General"/>
      <fill>
        <patternFill patternType="solid">
          <fgColor indexed="64"/>
          <bgColor theme="0"/>
        </patternFill>
      </fill>
      <alignment horizontal="general" vertical="center" textRotation="0" wrapText="1" indent="0" justifyLastLine="0" shrinkToFit="0" readingOrder="0"/>
      <protection locked="1" hidden="1"/>
    </dxf>
    <dxf>
      <border outline="0">
        <top style="thin">
          <color indexed="64"/>
        </top>
      </border>
    </dxf>
    <dxf>
      <fill>
        <patternFill patternType="solid">
          <fgColor indexed="64"/>
          <bgColor theme="0"/>
        </patternFill>
      </fill>
    </dxf>
    <dxf>
      <border outline="0">
        <bottom style="thin">
          <color indexed="64"/>
        </bottom>
      </border>
    </dxf>
    <dxf>
      <fill>
        <patternFill>
          <bgColor rgb="FFFF0000"/>
        </patternFill>
      </fill>
    </dxf>
    <dxf>
      <fill>
        <patternFill>
          <bgColor rgb="FF92D050"/>
        </patternFill>
      </fill>
    </dxf>
    <dxf>
      <fill>
        <patternFill>
          <bgColor rgb="FFFF0000"/>
        </patternFill>
      </fill>
    </dxf>
    <dxf>
      <fill>
        <patternFill>
          <bgColor rgb="FF92D050"/>
        </patternFill>
      </fill>
    </dxf>
    <dxf>
      <font>
        <color theme="1"/>
      </font>
      <fill>
        <patternFill>
          <bgColor rgb="FFFF0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4" name="Table4" displayName="Table4" ref="B2:G1048576" headerRowCount="0" totalsRowShown="0" dataDxfId="11" headerRowBorderDxfId="12" tableBorderDxfId="10">
  <tableColumns count="6">
    <tableColumn id="5" name="Column5" dataDxfId="9"/>
    <tableColumn id="6" name="Column6" dataDxfId="8">
      <calculatedColumnFormula>IF(D2=1,1,0)</calculatedColumnFormula>
    </tableColumn>
    <tableColumn id="3" name="Column1" headerRowDxfId="7" dataDxfId="6"/>
    <tableColumn id="1" name="Column2" headerRowDxfId="5" dataDxfId="4"/>
    <tableColumn id="2" name="Column3" headerRowDxfId="3" dataDxfId="2"/>
    <tableColumn id="4" name="Column4" headerRowDxfId="1" dataDxfId="0"/>
  </tableColumns>
  <tableStyleInfo name="TableStyleLight1" showFirstColumn="0" showLastColumn="0" showRowStripes="1" showColumnStripes="0"/>
</table>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rightToLeft="1" tabSelected="1" topLeftCell="D1" zoomScaleNormal="100" workbookViewId="0">
      <selection activeCell="D2" sqref="D2"/>
    </sheetView>
  </sheetViews>
  <sheetFormatPr defaultRowHeight="14.25" x14ac:dyDescent="0.2"/>
  <cols>
    <col min="1" max="1" width="8.125" style="3" hidden="1" customWidth="1"/>
    <col min="2" max="3" width="7.125" style="2" hidden="1" customWidth="1"/>
    <col min="4" max="4" width="13.375" style="18" customWidth="1"/>
    <col min="5" max="5" width="43.125" style="12" bestFit="1" customWidth="1"/>
    <col min="6" max="6" width="17.875" style="16" customWidth="1"/>
    <col min="7" max="7" width="21.25" style="2" customWidth="1"/>
    <col min="8" max="8" width="20.375" style="1" bestFit="1" customWidth="1"/>
    <col min="9" max="16384" width="9" style="1"/>
  </cols>
  <sheetData>
    <row r="1" spans="1:8" ht="65.25" customHeight="1" x14ac:dyDescent="0.2">
      <c r="A1" s="22" t="s">
        <v>39</v>
      </c>
      <c r="B1" s="22" t="s">
        <v>39</v>
      </c>
      <c r="C1" s="22" t="s">
        <v>39</v>
      </c>
      <c r="D1" s="31" t="s">
        <v>40</v>
      </c>
      <c r="E1" s="32" t="s">
        <v>2</v>
      </c>
      <c r="F1" s="33" t="s">
        <v>3</v>
      </c>
      <c r="G1" s="24" t="s">
        <v>4</v>
      </c>
      <c r="H1" s="25" t="s">
        <v>6</v>
      </c>
    </row>
    <row r="2" spans="1:8" ht="58.5" thickBot="1" x14ac:dyDescent="0.25">
      <c r="A2" s="23">
        <v>1</v>
      </c>
      <c r="B2" s="22">
        <f t="shared" ref="B2:B8" si="0">IF(D2=1,0,F2)</f>
        <v>10</v>
      </c>
      <c r="C2" s="22">
        <f t="shared" ref="C2:C31" si="1">IF(D2=1,1,0)</f>
        <v>0</v>
      </c>
      <c r="D2" s="30">
        <v>0</v>
      </c>
      <c r="E2" s="7" t="s">
        <v>10</v>
      </c>
      <c r="F2" s="8">
        <v>10</v>
      </c>
      <c r="G2" s="34">
        <f>SUM(Table4[[#All],[Column3]])</f>
        <v>145</v>
      </c>
      <c r="H2" s="35">
        <f>(SUM(C:C)/SUM(A:A))</f>
        <v>0</v>
      </c>
    </row>
    <row r="3" spans="1:8" ht="43.5" x14ac:dyDescent="0.2">
      <c r="A3" s="23">
        <v>1</v>
      </c>
      <c r="B3" s="22">
        <f t="shared" si="0"/>
        <v>2</v>
      </c>
      <c r="C3" s="22">
        <f t="shared" si="1"/>
        <v>0</v>
      </c>
      <c r="D3" s="30">
        <v>0</v>
      </c>
      <c r="E3" s="9" t="s">
        <v>11</v>
      </c>
      <c r="F3" s="10">
        <v>2</v>
      </c>
      <c r="G3" s="26" t="s">
        <v>5</v>
      </c>
      <c r="H3" s="27" t="s">
        <v>7</v>
      </c>
    </row>
    <row r="4" spans="1:8" ht="30" customHeight="1" thickBot="1" x14ac:dyDescent="0.25">
      <c r="A4" s="23">
        <v>1</v>
      </c>
      <c r="B4" s="22">
        <f t="shared" si="0"/>
        <v>4</v>
      </c>
      <c r="C4" s="22">
        <f t="shared" si="1"/>
        <v>0</v>
      </c>
      <c r="D4" s="30">
        <v>0</v>
      </c>
      <c r="E4" s="7" t="s">
        <v>12</v>
      </c>
      <c r="F4" s="8">
        <v>4</v>
      </c>
      <c r="G4" s="37">
        <f>SUM(A:A)</f>
        <v>30</v>
      </c>
      <c r="H4" s="36">
        <f>SUM(A:A)-SUM(C:C)</f>
        <v>30</v>
      </c>
    </row>
    <row r="5" spans="1:8" ht="48" customHeight="1" x14ac:dyDescent="0.2">
      <c r="A5" s="23">
        <v>1</v>
      </c>
      <c r="B5" s="22">
        <f t="shared" si="0"/>
        <v>4</v>
      </c>
      <c r="C5" s="22">
        <f t="shared" si="1"/>
        <v>0</v>
      </c>
      <c r="D5" s="30">
        <v>0</v>
      </c>
      <c r="E5" s="9" t="s">
        <v>13</v>
      </c>
      <c r="F5" s="10">
        <v>4</v>
      </c>
      <c r="G5" s="28" t="s">
        <v>8</v>
      </c>
      <c r="H5" s="5" t="s">
        <v>9</v>
      </c>
    </row>
    <row r="6" spans="1:8" ht="37.5" customHeight="1" thickBot="1" x14ac:dyDescent="0.25">
      <c r="A6" s="23">
        <v>1</v>
      </c>
      <c r="B6" s="22">
        <f t="shared" si="0"/>
        <v>4</v>
      </c>
      <c r="C6" s="22">
        <f t="shared" si="1"/>
        <v>0</v>
      </c>
      <c r="D6" s="30">
        <v>0</v>
      </c>
      <c r="E6" s="7" t="s">
        <v>14</v>
      </c>
      <c r="F6" s="8">
        <v>4</v>
      </c>
      <c r="G6" s="38">
        <f>G2-SUM(B:B)</f>
        <v>0</v>
      </c>
      <c r="H6" s="6">
        <v>60</v>
      </c>
    </row>
    <row r="7" spans="1:8" ht="63" customHeight="1" x14ac:dyDescent="0.2">
      <c r="A7" s="23">
        <v>1</v>
      </c>
      <c r="B7" s="22">
        <f t="shared" si="0"/>
        <v>6</v>
      </c>
      <c r="C7" s="22">
        <f t="shared" si="1"/>
        <v>0</v>
      </c>
      <c r="D7" s="30">
        <v>0</v>
      </c>
      <c r="E7" s="11" t="s">
        <v>35</v>
      </c>
      <c r="F7" s="10">
        <v>6</v>
      </c>
      <c r="G7" s="29" t="s">
        <v>36</v>
      </c>
    </row>
    <row r="8" spans="1:8" ht="33.75" customHeight="1" thickBot="1" x14ac:dyDescent="0.25">
      <c r="A8" s="23">
        <v>1</v>
      </c>
      <c r="B8" s="22">
        <f t="shared" si="0"/>
        <v>2</v>
      </c>
      <c r="C8" s="22">
        <f t="shared" si="1"/>
        <v>0</v>
      </c>
      <c r="D8" s="30">
        <v>0</v>
      </c>
      <c r="E8" s="7" t="s">
        <v>38</v>
      </c>
      <c r="F8" s="8">
        <v>2</v>
      </c>
      <c r="G8" s="39">
        <f>G6/G2</f>
        <v>0</v>
      </c>
    </row>
    <row r="9" spans="1:8" ht="51.75" customHeight="1" x14ac:dyDescent="0.2">
      <c r="A9" s="23">
        <v>1</v>
      </c>
      <c r="B9" s="22">
        <f t="shared" ref="B9:B31" si="2">IF(D9=1,0,F9)</f>
        <v>8</v>
      </c>
      <c r="C9" s="22">
        <f t="shared" si="1"/>
        <v>0</v>
      </c>
      <c r="D9" s="30">
        <v>0</v>
      </c>
      <c r="E9" s="9" t="s">
        <v>15</v>
      </c>
      <c r="F9" s="21">
        <v>8</v>
      </c>
    </row>
    <row r="10" spans="1:8" ht="80.25" customHeight="1" x14ac:dyDescent="0.2">
      <c r="A10" s="23">
        <v>1</v>
      </c>
      <c r="B10" s="22">
        <f t="shared" si="2"/>
        <v>8</v>
      </c>
      <c r="C10" s="22">
        <f t="shared" si="1"/>
        <v>0</v>
      </c>
      <c r="D10" s="30">
        <v>0</v>
      </c>
      <c r="E10" s="7" t="s">
        <v>16</v>
      </c>
      <c r="F10" s="20">
        <v>8</v>
      </c>
    </row>
    <row r="11" spans="1:8" ht="29.25" x14ac:dyDescent="0.2">
      <c r="A11" s="23">
        <v>1</v>
      </c>
      <c r="B11" s="22">
        <f t="shared" si="2"/>
        <v>6</v>
      </c>
      <c r="C11" s="22">
        <f t="shared" si="1"/>
        <v>0</v>
      </c>
      <c r="D11" s="30">
        <v>0</v>
      </c>
      <c r="E11" s="9" t="s">
        <v>17</v>
      </c>
      <c r="F11" s="21">
        <v>6</v>
      </c>
    </row>
    <row r="12" spans="1:8" ht="43.5" x14ac:dyDescent="0.2">
      <c r="A12" s="23">
        <v>1</v>
      </c>
      <c r="B12" s="22">
        <f t="shared" si="2"/>
        <v>4</v>
      </c>
      <c r="C12" s="22">
        <f t="shared" si="1"/>
        <v>0</v>
      </c>
      <c r="D12" s="30">
        <v>0</v>
      </c>
      <c r="E12" s="7" t="s">
        <v>18</v>
      </c>
      <c r="F12" s="20">
        <v>4</v>
      </c>
    </row>
    <row r="13" spans="1:8" ht="17.25" customHeight="1" x14ac:dyDescent="0.2">
      <c r="A13" s="23">
        <v>1</v>
      </c>
      <c r="B13" s="22">
        <f t="shared" si="2"/>
        <v>2</v>
      </c>
      <c r="C13" s="22">
        <f t="shared" si="1"/>
        <v>0</v>
      </c>
      <c r="D13" s="30">
        <v>0</v>
      </c>
      <c r="E13" s="17" t="s">
        <v>0</v>
      </c>
      <c r="F13" s="21">
        <v>2</v>
      </c>
    </row>
    <row r="14" spans="1:8" ht="66.75" customHeight="1" x14ac:dyDescent="0.2">
      <c r="A14" s="23">
        <v>1</v>
      </c>
      <c r="B14" s="22">
        <f t="shared" si="2"/>
        <v>4</v>
      </c>
      <c r="C14" s="22">
        <f t="shared" si="1"/>
        <v>0</v>
      </c>
      <c r="D14" s="30">
        <v>0</v>
      </c>
      <c r="E14" s="7" t="s">
        <v>19</v>
      </c>
      <c r="F14" s="20">
        <v>4</v>
      </c>
    </row>
    <row r="15" spans="1:8" ht="78.75" customHeight="1" x14ac:dyDescent="0.2">
      <c r="A15" s="23">
        <v>1</v>
      </c>
      <c r="B15" s="22">
        <f t="shared" si="2"/>
        <v>10</v>
      </c>
      <c r="C15" s="22">
        <f t="shared" si="1"/>
        <v>0</v>
      </c>
      <c r="D15" s="30">
        <v>0</v>
      </c>
      <c r="E15" s="9" t="s">
        <v>20</v>
      </c>
      <c r="F15" s="21">
        <v>10</v>
      </c>
    </row>
    <row r="16" spans="1:8" ht="38.25" customHeight="1" x14ac:dyDescent="0.2">
      <c r="A16" s="23">
        <v>1</v>
      </c>
      <c r="B16" s="22">
        <f t="shared" si="2"/>
        <v>2</v>
      </c>
      <c r="C16" s="22">
        <f t="shared" si="1"/>
        <v>0</v>
      </c>
      <c r="D16" s="30">
        <v>0</v>
      </c>
      <c r="E16" s="7" t="s">
        <v>21</v>
      </c>
      <c r="F16" s="20">
        <v>2</v>
      </c>
    </row>
    <row r="17" spans="1:6" ht="87.75" customHeight="1" x14ac:dyDescent="0.2">
      <c r="A17" s="23">
        <v>1</v>
      </c>
      <c r="B17" s="22">
        <f t="shared" si="2"/>
        <v>2</v>
      </c>
      <c r="C17" s="22">
        <f t="shared" si="1"/>
        <v>0</v>
      </c>
      <c r="D17" s="30">
        <v>0</v>
      </c>
      <c r="E17" s="9" t="s">
        <v>22</v>
      </c>
      <c r="F17" s="21">
        <v>2</v>
      </c>
    </row>
    <row r="18" spans="1:6" ht="27.75" customHeight="1" x14ac:dyDescent="0.2">
      <c r="A18" s="23">
        <v>1</v>
      </c>
      <c r="B18" s="22">
        <f t="shared" si="2"/>
        <v>2</v>
      </c>
      <c r="C18" s="22">
        <f t="shared" si="1"/>
        <v>0</v>
      </c>
      <c r="D18" s="30">
        <v>0</v>
      </c>
      <c r="E18" s="7" t="s">
        <v>23</v>
      </c>
      <c r="F18" s="20">
        <v>2</v>
      </c>
    </row>
    <row r="19" spans="1:6" ht="43.5" x14ac:dyDescent="0.2">
      <c r="A19" s="23">
        <v>1</v>
      </c>
      <c r="B19" s="22">
        <f t="shared" si="2"/>
        <v>2</v>
      </c>
      <c r="C19" s="22">
        <f t="shared" si="1"/>
        <v>0</v>
      </c>
      <c r="D19" s="30">
        <v>0</v>
      </c>
      <c r="E19" s="11" t="s">
        <v>24</v>
      </c>
      <c r="F19" s="21">
        <v>2</v>
      </c>
    </row>
    <row r="20" spans="1:6" ht="100.5" x14ac:dyDescent="0.2">
      <c r="A20" s="23">
        <v>1</v>
      </c>
      <c r="B20" s="22">
        <f t="shared" si="2"/>
        <v>6</v>
      </c>
      <c r="C20" s="22">
        <f t="shared" si="1"/>
        <v>0</v>
      </c>
      <c r="D20" s="30">
        <v>0</v>
      </c>
      <c r="E20" s="7" t="s">
        <v>25</v>
      </c>
      <c r="F20" s="20">
        <v>6</v>
      </c>
    </row>
    <row r="21" spans="1:6" ht="129" x14ac:dyDescent="0.2">
      <c r="A21" s="23">
        <v>1</v>
      </c>
      <c r="B21" s="22">
        <f t="shared" si="2"/>
        <v>6</v>
      </c>
      <c r="C21" s="22">
        <f t="shared" si="1"/>
        <v>0</v>
      </c>
      <c r="D21" s="30">
        <v>0</v>
      </c>
      <c r="E21" s="9" t="s">
        <v>26</v>
      </c>
      <c r="F21" s="21">
        <v>6</v>
      </c>
    </row>
    <row r="22" spans="1:6" ht="143.25" x14ac:dyDescent="0.2">
      <c r="A22" s="23">
        <v>1</v>
      </c>
      <c r="B22" s="22">
        <f t="shared" si="2"/>
        <v>10</v>
      </c>
      <c r="C22" s="22">
        <f t="shared" si="1"/>
        <v>0</v>
      </c>
      <c r="D22" s="30">
        <v>0</v>
      </c>
      <c r="E22" s="7" t="s">
        <v>37</v>
      </c>
      <c r="F22" s="20">
        <v>10</v>
      </c>
    </row>
    <row r="23" spans="1:6" ht="54.75" customHeight="1" x14ac:dyDescent="0.2">
      <c r="A23" s="23">
        <v>1</v>
      </c>
      <c r="B23" s="22">
        <f t="shared" si="2"/>
        <v>2</v>
      </c>
      <c r="C23" s="22">
        <f t="shared" si="1"/>
        <v>0</v>
      </c>
      <c r="D23" s="30">
        <v>0</v>
      </c>
      <c r="E23" s="9" t="s">
        <v>27</v>
      </c>
      <c r="F23" s="21">
        <v>2</v>
      </c>
    </row>
    <row r="24" spans="1:6" ht="42.75" customHeight="1" x14ac:dyDescent="0.2">
      <c r="A24" s="23">
        <v>1</v>
      </c>
      <c r="B24" s="22">
        <f t="shared" si="2"/>
        <v>2</v>
      </c>
      <c r="C24" s="22">
        <f t="shared" si="1"/>
        <v>0</v>
      </c>
      <c r="D24" s="30">
        <v>0</v>
      </c>
      <c r="E24" s="7" t="s">
        <v>28</v>
      </c>
      <c r="F24" s="20">
        <v>2</v>
      </c>
    </row>
    <row r="25" spans="1:6" ht="75" customHeight="1" x14ac:dyDescent="0.2">
      <c r="A25" s="23">
        <v>1</v>
      </c>
      <c r="B25" s="22">
        <f t="shared" si="2"/>
        <v>4</v>
      </c>
      <c r="C25" s="22">
        <f t="shared" si="1"/>
        <v>0</v>
      </c>
      <c r="D25" s="30">
        <v>0</v>
      </c>
      <c r="E25" s="11" t="s">
        <v>29</v>
      </c>
      <c r="F25" s="21">
        <v>4</v>
      </c>
    </row>
    <row r="26" spans="1:6" ht="110.25" customHeight="1" x14ac:dyDescent="0.2">
      <c r="A26" s="23">
        <v>1</v>
      </c>
      <c r="B26" s="22">
        <f t="shared" si="2"/>
        <v>9</v>
      </c>
      <c r="C26" s="22">
        <f t="shared" si="1"/>
        <v>0</v>
      </c>
      <c r="D26" s="30">
        <v>0</v>
      </c>
      <c r="E26" s="7" t="s">
        <v>30</v>
      </c>
      <c r="F26" s="20">
        <v>9</v>
      </c>
    </row>
    <row r="27" spans="1:6" ht="87.75" customHeight="1" x14ac:dyDescent="0.2">
      <c r="A27" s="23">
        <v>1</v>
      </c>
      <c r="B27" s="22">
        <f t="shared" si="2"/>
        <v>5</v>
      </c>
      <c r="C27" s="22">
        <f t="shared" si="1"/>
        <v>0</v>
      </c>
      <c r="D27" s="30">
        <v>0</v>
      </c>
      <c r="E27" s="9" t="s">
        <v>31</v>
      </c>
      <c r="F27" s="21">
        <v>5</v>
      </c>
    </row>
    <row r="28" spans="1:6" ht="84" customHeight="1" x14ac:dyDescent="0.2">
      <c r="A28" s="23">
        <v>1</v>
      </c>
      <c r="B28" s="22">
        <f t="shared" si="2"/>
        <v>5</v>
      </c>
      <c r="C28" s="22">
        <f t="shared" si="1"/>
        <v>0</v>
      </c>
      <c r="D28" s="30">
        <v>0</v>
      </c>
      <c r="E28" s="7" t="s">
        <v>32</v>
      </c>
      <c r="F28" s="20">
        <v>5</v>
      </c>
    </row>
    <row r="29" spans="1:6" ht="72" x14ac:dyDescent="0.2">
      <c r="A29" s="23">
        <v>1</v>
      </c>
      <c r="B29" s="22">
        <f t="shared" si="2"/>
        <v>5</v>
      </c>
      <c r="C29" s="22">
        <f t="shared" si="1"/>
        <v>0</v>
      </c>
      <c r="D29" s="30">
        <v>0</v>
      </c>
      <c r="E29" s="9" t="s">
        <v>33</v>
      </c>
      <c r="F29" s="21">
        <v>5</v>
      </c>
    </row>
    <row r="30" spans="1:6" ht="18.75" customHeight="1" x14ac:dyDescent="0.2">
      <c r="A30" s="23">
        <v>1</v>
      </c>
      <c r="B30" s="22">
        <f t="shared" si="2"/>
        <v>1</v>
      </c>
      <c r="C30" s="22">
        <f t="shared" si="1"/>
        <v>0</v>
      </c>
      <c r="D30" s="30">
        <v>0</v>
      </c>
      <c r="E30" s="7" t="s">
        <v>34</v>
      </c>
      <c r="F30" s="20">
        <v>1</v>
      </c>
    </row>
    <row r="31" spans="1:6" x14ac:dyDescent="0.2">
      <c r="A31" s="23">
        <v>1</v>
      </c>
      <c r="B31" s="22">
        <f t="shared" si="2"/>
        <v>8</v>
      </c>
      <c r="C31" s="22">
        <f t="shared" si="1"/>
        <v>0</v>
      </c>
      <c r="D31" s="30">
        <v>0</v>
      </c>
      <c r="E31" s="11" t="s">
        <v>1</v>
      </c>
      <c r="F31" s="21">
        <v>8</v>
      </c>
    </row>
    <row r="32" spans="1:6" x14ac:dyDescent="0.2">
      <c r="E32" s="13"/>
      <c r="F32" s="14"/>
    </row>
    <row r="33" spans="1:6" x14ac:dyDescent="0.2">
      <c r="A33" s="4"/>
      <c r="D33" s="19"/>
      <c r="E33" s="15"/>
      <c r="F33" s="14"/>
    </row>
    <row r="34" spans="1:6" x14ac:dyDescent="0.2">
      <c r="A34" s="4"/>
      <c r="D34" s="19"/>
      <c r="E34" s="15"/>
      <c r="F34" s="14"/>
    </row>
    <row r="35" spans="1:6" x14ac:dyDescent="0.2">
      <c r="A35" s="4"/>
      <c r="D35" s="19"/>
      <c r="E35" s="15"/>
      <c r="F35" s="14"/>
    </row>
    <row r="36" spans="1:6" x14ac:dyDescent="0.2">
      <c r="A36" s="4"/>
      <c r="D36" s="19"/>
      <c r="E36" s="15"/>
      <c r="F36" s="14"/>
    </row>
    <row r="37" spans="1:6" x14ac:dyDescent="0.2">
      <c r="A37" s="4"/>
      <c r="D37" s="19"/>
      <c r="E37" s="15"/>
      <c r="F37" s="14"/>
    </row>
    <row r="38" spans="1:6" x14ac:dyDescent="0.2">
      <c r="A38" s="4"/>
      <c r="D38" s="19"/>
      <c r="E38" s="15"/>
      <c r="F38" s="14"/>
    </row>
  </sheetData>
  <sheetProtection password="9A26" sheet="1" objects="1" scenarios="1" selectLockedCells="1"/>
  <conditionalFormatting sqref="H2">
    <cfRule type="cellIs" dxfId="19" priority="12" operator="between">
      <formula>71</formula>
      <formula>100</formula>
    </cfRule>
    <cfRule type="cellIs" dxfId="18" priority="13" operator="between">
      <formula>41</formula>
      <formula>70</formula>
    </cfRule>
    <cfRule type="cellIs" dxfId="17" priority="14" operator="between">
      <formula>0</formula>
      <formula>40</formula>
    </cfRule>
  </conditionalFormatting>
  <conditionalFormatting sqref="D2:D7 D9:D31">
    <cfRule type="cellIs" dxfId="16" priority="10" operator="equal">
      <formula>1</formula>
    </cfRule>
    <cfRule type="cellIs" dxfId="15" priority="11" stopIfTrue="1" operator="notEqual">
      <formula>1</formula>
    </cfRule>
  </conditionalFormatting>
  <conditionalFormatting sqref="D8">
    <cfRule type="cellIs" dxfId="14" priority="1" operator="equal">
      <formula>1</formula>
    </cfRule>
    <cfRule type="cellIs" dxfId="13" priority="2" stopIfTrue="1" operator="notEqual">
      <formula>1</formula>
    </cfRule>
  </conditionalFormatting>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התקדמות בחומר</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דרורית רגב</dc:creator>
  <cp:lastModifiedBy>Shachar</cp:lastModifiedBy>
  <dcterms:created xsi:type="dcterms:W3CDTF">2015-04-07T15:32:55Z</dcterms:created>
  <dcterms:modified xsi:type="dcterms:W3CDTF">2015-04-22T16:24:20Z</dcterms:modified>
</cp:coreProperties>
</file>